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0" windowWidth="19320" windowHeight="5628" tabRatio="500"/>
  </bookViews>
  <sheets>
    <sheet name="VI-RYBY I MROŻONKI" sheetId="1" r:id="rId1"/>
  </sheets>
  <definedNames>
    <definedName name="_xlnm._FilterDatabase" localSheetId="0" hidden="1">'VI-RYBY I MROŻONKI'!$B$4:$K$45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5" i="1" l="1"/>
  <c r="H27" i="1" l="1"/>
  <c r="I27" i="1"/>
  <c r="J27" i="1" s="1"/>
  <c r="I20" i="1"/>
  <c r="J20" i="1" s="1"/>
  <c r="K20" i="1" s="1"/>
  <c r="H20" i="1"/>
  <c r="K27" i="1" l="1"/>
  <c r="H35" i="1"/>
  <c r="I35" i="1"/>
  <c r="J35" i="1" s="1"/>
  <c r="H16" i="1"/>
  <c r="I16" i="1"/>
  <c r="J16" i="1" s="1"/>
  <c r="H38" i="1"/>
  <c r="I38" i="1"/>
  <c r="J38" i="1" s="1"/>
  <c r="I43" i="1"/>
  <c r="J43" i="1" s="1"/>
  <c r="H43" i="1"/>
  <c r="K43" i="1" l="1"/>
  <c r="K16" i="1"/>
  <c r="K35" i="1"/>
  <c r="K38" i="1"/>
  <c r="H7" i="1"/>
  <c r="I7" i="1"/>
  <c r="J7" i="1" s="1"/>
  <c r="K7" i="1" s="1"/>
  <c r="H40" i="1"/>
  <c r="I40" i="1"/>
  <c r="J40" i="1" s="1"/>
  <c r="K40" i="1" s="1"/>
  <c r="H13" i="1"/>
  <c r="I13" i="1"/>
  <c r="J13" i="1" s="1"/>
  <c r="K13" i="1" s="1"/>
  <c r="H14" i="1"/>
  <c r="I14" i="1"/>
  <c r="J14" i="1" s="1"/>
  <c r="K14" i="1" s="1"/>
  <c r="H15" i="1"/>
  <c r="I15" i="1"/>
  <c r="J15" i="1" s="1"/>
  <c r="K15" i="1" s="1"/>
  <c r="H17" i="1"/>
  <c r="I17" i="1"/>
  <c r="J17" i="1" s="1"/>
  <c r="K17" i="1" s="1"/>
  <c r="H18" i="1"/>
  <c r="I18" i="1"/>
  <c r="J18" i="1" s="1"/>
  <c r="K18" i="1" s="1"/>
  <c r="H19" i="1"/>
  <c r="I19" i="1"/>
  <c r="J19" i="1" s="1"/>
  <c r="K19" i="1" s="1"/>
  <c r="H21" i="1"/>
  <c r="I21" i="1"/>
  <c r="J21" i="1" s="1"/>
  <c r="K21" i="1" s="1"/>
  <c r="H22" i="1"/>
  <c r="I22" i="1"/>
  <c r="J22" i="1" s="1"/>
  <c r="K22" i="1" s="1"/>
  <c r="H23" i="1"/>
  <c r="I23" i="1"/>
  <c r="J23" i="1" s="1"/>
  <c r="K23" i="1" s="1"/>
  <c r="H12" i="1"/>
  <c r="I12" i="1"/>
  <c r="J12" i="1" s="1"/>
  <c r="K12" i="1" s="1"/>
  <c r="H37" i="1"/>
  <c r="I37" i="1"/>
  <c r="J37" i="1" s="1"/>
  <c r="K37" i="1" s="1"/>
  <c r="I44" i="1" l="1"/>
  <c r="H44" i="1"/>
  <c r="I42" i="1"/>
  <c r="H42" i="1"/>
  <c r="I41" i="1"/>
  <c r="H41" i="1"/>
  <c r="I39" i="1"/>
  <c r="H39" i="1"/>
  <c r="I36" i="1"/>
  <c r="H36" i="1"/>
  <c r="I34" i="1"/>
  <c r="H34" i="1"/>
  <c r="I33" i="1"/>
  <c r="H33" i="1"/>
  <c r="I32" i="1"/>
  <c r="H32" i="1"/>
  <c r="I31" i="1"/>
  <c r="J31" i="1" s="1"/>
  <c r="K31" i="1" s="1"/>
  <c r="H31" i="1"/>
  <c r="I30" i="1"/>
  <c r="J30" i="1" s="1"/>
  <c r="K30" i="1" s="1"/>
  <c r="H30" i="1"/>
  <c r="I29" i="1"/>
  <c r="J29" i="1" s="1"/>
  <c r="K29" i="1" s="1"/>
  <c r="H29" i="1"/>
  <c r="I28" i="1"/>
  <c r="J28" i="1" s="1"/>
  <c r="K28" i="1" s="1"/>
  <c r="H28" i="1"/>
  <c r="I26" i="1"/>
  <c r="J26" i="1" s="1"/>
  <c r="K26" i="1" s="1"/>
  <c r="H26" i="1"/>
  <c r="I25" i="1"/>
  <c r="H25" i="1"/>
  <c r="J32" i="1" l="1"/>
  <c r="K32" i="1" s="1"/>
  <c r="J33" i="1"/>
  <c r="K33" i="1" s="1"/>
  <c r="J34" i="1"/>
  <c r="K34" i="1" s="1"/>
  <c r="J36" i="1"/>
  <c r="K36" i="1" s="1"/>
  <c r="J39" i="1"/>
  <c r="K39" i="1" s="1"/>
  <c r="J41" i="1"/>
  <c r="K41" i="1" s="1"/>
  <c r="J42" i="1"/>
  <c r="K42" i="1" s="1"/>
  <c r="J44" i="1"/>
  <c r="K44" i="1" s="1"/>
  <c r="J25" i="1"/>
  <c r="K25" i="1" s="1"/>
  <c r="I24" i="1"/>
  <c r="J24" i="1" s="1"/>
  <c r="H24" i="1"/>
  <c r="I11" i="1"/>
  <c r="J11" i="1" s="1"/>
  <c r="H11" i="1"/>
  <c r="I10" i="1"/>
  <c r="J10" i="1" s="1"/>
  <c r="H10" i="1"/>
  <c r="I9" i="1"/>
  <c r="J9" i="1" s="1"/>
  <c r="H9" i="1"/>
  <c r="I8" i="1"/>
  <c r="J8" i="1" s="1"/>
  <c r="H8" i="1"/>
  <c r="I6" i="1"/>
  <c r="H6" i="1"/>
  <c r="J6" i="1" l="1"/>
  <c r="J45" i="1" s="1"/>
  <c r="I45" i="1"/>
  <c r="K8" i="1"/>
  <c r="K9" i="1"/>
  <c r="K10" i="1"/>
  <c r="K11" i="1"/>
  <c r="K24" i="1"/>
  <c r="K6" i="1" l="1"/>
  <c r="K45" i="1" s="1"/>
</calcChain>
</file>

<file path=xl/sharedStrings.xml><?xml version="1.0" encoding="utf-8"?>
<sst xmlns="http://schemas.openxmlformats.org/spreadsheetml/2006/main" count="94" uniqueCount="58">
  <si>
    <t>Nazwa produktu</t>
  </si>
  <si>
    <t>J.m.</t>
  </si>
  <si>
    <t xml:space="preserve">Szacowana max. ilość
 </t>
  </si>
  <si>
    <t>Cena jedn. netto w zł</t>
  </si>
  <si>
    <t>Stawka podatku VAT w  %</t>
  </si>
  <si>
    <t xml:space="preserve">Cena jednostkowa brutto w zł </t>
  </si>
  <si>
    <t>Wartosć netto  w zł 
( iloczyn kolumy 4 i 5)</t>
  </si>
  <si>
    <t>Wartosć podatku VAT  (iloczyn kolumy 6 i 8)</t>
  </si>
  <si>
    <t>Wartosć brutto  
w zł (suma kolumn 8 i 9)</t>
  </si>
  <si>
    <t>szt</t>
  </si>
  <si>
    <t>RAZEM:</t>
  </si>
  <si>
    <t>Fasolka szparagowa zielona lub żółta cięta op. 2,5kg</t>
  </si>
  <si>
    <t>Truskawka mrożona op.2,5kg</t>
  </si>
  <si>
    <t>Jagoda mrożona op.2,5kg</t>
  </si>
  <si>
    <t>szt.</t>
  </si>
  <si>
    <t>Malina mrożona rozdrobniona op.2,5 kg</t>
  </si>
  <si>
    <t>Marchewka z groszkiem  op. 2,5kg</t>
  </si>
  <si>
    <t>Marchewka  kostka op.2,5kg</t>
  </si>
  <si>
    <t>Marchewka mini  op. 2,5kg</t>
  </si>
  <si>
    <t>Papryka czerwona  op.2,5kg</t>
  </si>
  <si>
    <t>Mieszanka kompotowa  op. 2,5kg</t>
  </si>
  <si>
    <t>Brokuły  op.2,5kg</t>
  </si>
  <si>
    <t>Kalafior  op.2,5kg</t>
  </si>
  <si>
    <t>Mieszanka chńska  op.2,5kg</t>
  </si>
  <si>
    <t>Groszek zielony  op.2,5kg</t>
  </si>
  <si>
    <t>Bukiet warzyw op. 2,5kg</t>
  </si>
  <si>
    <t>Zupa wielowarzywna 7 składnikowa op.2,5kg</t>
  </si>
  <si>
    <t>Cukinia kostka op.2,5kg</t>
  </si>
  <si>
    <t>Cukinia plastry op.2,5kg</t>
  </si>
  <si>
    <t>Włoszczyzna paski  op.2,5kg</t>
  </si>
  <si>
    <t>Seler kostka op 2,5 kg</t>
  </si>
  <si>
    <t>Dynia kostka op. 2,5 kg</t>
  </si>
  <si>
    <t>Szpinak  rozdrobniony op.2,5kg</t>
  </si>
  <si>
    <t>Pieczarki  krojone op.2,5kg</t>
  </si>
  <si>
    <t>Pierogi z owocami op. 2,5 kg</t>
  </si>
  <si>
    <t>Pierogi  z serem op. 2,5 kg</t>
  </si>
  <si>
    <t>Pierogi z mięsem op. 2,5 kg</t>
  </si>
  <si>
    <t>Pierogi ukrainskie op 2,5 kg</t>
  </si>
  <si>
    <t>Kluski śląskie op. 2,5kg</t>
  </si>
  <si>
    <t>Kopytka op. 2,5 kg</t>
  </si>
  <si>
    <t>Kluski z mięsem op. 2,5 kg</t>
  </si>
  <si>
    <t>Knedle z nadzieniem truskawkowym op.2,5 kg</t>
  </si>
  <si>
    <t>Uszka z kapustą i pieczarkami</t>
  </si>
  <si>
    <t>kg</t>
  </si>
  <si>
    <t>Brukselka  op.2,5kg</t>
  </si>
  <si>
    <t>Wiśnia mrożona drylowana op 2,5kg</t>
  </si>
  <si>
    <t>ZAŁĄCZNIK NR 2</t>
  </si>
  <si>
    <t xml:space="preserve">        SZKOŁA PODSTAWOWA NR 28, IM. KRÓLOWEJ JADWIGI , UL ARMII KRAJOWEJ 40, 41-909 BYTOM</t>
  </si>
  <si>
    <r>
      <t xml:space="preserve">                                                                                  * Uwagi: </t>
    </r>
    <r>
      <rPr>
        <sz val="12"/>
        <rFont val="Times New Roman"/>
        <family val="1"/>
        <charset val="238"/>
      </rPr>
      <t xml:space="preserve">Dostawy towaru będą odbywać się dwa razy w tygodniu  </t>
    </r>
  </si>
  <si>
    <t xml:space="preserve">                                                                                                                         formularz cenowy należ podpisać elektronicznie</t>
  </si>
  <si>
    <t xml:space="preserve">OFERTA CENOWA NA  MROŻONKI  NA ROK 2026   (CPV 15331170-9) </t>
  </si>
  <si>
    <t>Zupa Prezydencka op.2,5 kg</t>
  </si>
  <si>
    <t>Szpinak liść op.2,5 kg</t>
  </si>
  <si>
    <t xml:space="preserve">Rabarbar </t>
  </si>
  <si>
    <t>Kluski kolorowe naturalnie barwione op. 2,5 kg</t>
  </si>
  <si>
    <t xml:space="preserve"> </t>
  </si>
  <si>
    <t>Knedle z nadzieniem morelowym op.2,5 kg</t>
  </si>
  <si>
    <t>Mieszanka węgierska-leczo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</si>
</sst>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5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4"/>
      <name val="Arial"/>
      <family val="2"/>
      <charset val="238"/>
    </font>
    <font>
      <b/>
      <sz val="12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72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2" fontId="8" fillId="0" borderId="0" xfId="1" applyNumberFormat="1" applyFont="1" applyBorder="1" applyAlignment="1" applyProtection="1">
      <alignment horizontal="right" indent="1"/>
      <protection locked="0"/>
    </xf>
    <xf numFmtId="1" fontId="8" fillId="0" borderId="0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right" indent="1"/>
      <protection locked="0"/>
    </xf>
    <xf numFmtId="0" fontId="9" fillId="0" borderId="0" xfId="0" applyFont="1" applyProtection="1">
      <protection locked="0"/>
    </xf>
    <xf numFmtId="9" fontId="8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9" fontId="5" fillId="0" borderId="0" xfId="0" applyNumberFormat="1" applyFont="1" applyAlignment="1" applyProtection="1">
      <alignment horizontal="center"/>
      <protection locked="0"/>
    </xf>
    <xf numFmtId="2" fontId="5" fillId="0" borderId="0" xfId="1" applyNumberFormat="1" applyFont="1" applyBorder="1" applyAlignment="1" applyProtection="1">
      <alignment horizontal="right" indent="1"/>
      <protection locked="0"/>
    </xf>
    <xf numFmtId="1" fontId="1" fillId="0" borderId="0" xfId="0" applyNumberFormat="1" applyFont="1" applyProtection="1"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  <protection locked="0"/>
    </xf>
    <xf numFmtId="1" fontId="11" fillId="0" borderId="5" xfId="0" applyNumberFormat="1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</xf>
    <xf numFmtId="2" fontId="11" fillId="0" borderId="6" xfId="0" applyNumberFormat="1" applyFont="1" applyBorder="1" applyAlignment="1" applyProtection="1">
      <alignment horizontal="right" indent="1"/>
    </xf>
    <xf numFmtId="2" fontId="11" fillId="0" borderId="7" xfId="0" applyNumberFormat="1" applyFont="1" applyBorder="1" applyAlignment="1" applyProtection="1">
      <alignment horizontal="right" indent="1"/>
    </xf>
    <xf numFmtId="2" fontId="11" fillId="2" borderId="8" xfId="0" applyNumberFormat="1" applyFont="1" applyFill="1" applyBorder="1" applyAlignment="1" applyProtection="1">
      <alignment horizontal="right" indent="1"/>
    </xf>
    <xf numFmtId="0" fontId="11" fillId="3" borderId="5" xfId="0" applyFont="1" applyFill="1" applyBorder="1" applyAlignment="1" applyProtection="1">
      <alignment wrapText="1"/>
      <protection locked="0"/>
    </xf>
    <xf numFmtId="164" fontId="9" fillId="0" borderId="0" xfId="1" applyFont="1" applyBorder="1" applyAlignment="1" applyProtection="1">
      <alignment horizontal="left"/>
      <protection locked="0"/>
    </xf>
    <xf numFmtId="0" fontId="4" fillId="2" borderId="9" xfId="0" applyFont="1" applyFill="1" applyBorder="1" applyProtection="1"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2" fontId="4" fillId="2" borderId="9" xfId="1" applyNumberFormat="1" applyFont="1" applyFill="1" applyBorder="1" applyAlignment="1" applyProtection="1">
      <alignment horizontal="right" indent="1"/>
      <protection locked="0"/>
    </xf>
    <xf numFmtId="1" fontId="4" fillId="2" borderId="9" xfId="0" applyNumberFormat="1" applyFont="1" applyFill="1" applyBorder="1" applyAlignment="1" applyProtection="1">
      <alignment horizontal="center"/>
      <protection locked="0"/>
    </xf>
    <xf numFmtId="2" fontId="12" fillId="2" borderId="10" xfId="0" applyNumberFormat="1" applyFont="1" applyFill="1" applyBorder="1" applyAlignment="1" applyProtection="1">
      <alignment horizontal="right" indent="1"/>
    </xf>
    <xf numFmtId="2" fontId="11" fillId="0" borderId="5" xfId="1" applyNumberFormat="1" applyFont="1" applyBorder="1" applyAlignment="1" applyProtection="1">
      <alignment horizontal="right" indent="1"/>
    </xf>
    <xf numFmtId="2" fontId="11" fillId="0" borderId="5" xfId="0" applyNumberFormat="1" applyFont="1" applyBorder="1" applyAlignment="1" applyProtection="1">
      <alignment horizontal="right" indent="1"/>
    </xf>
    <xf numFmtId="0" fontId="4" fillId="2" borderId="11" xfId="0" applyFont="1" applyFill="1" applyBorder="1" applyAlignment="1" applyProtection="1">
      <alignment horizontal="center"/>
      <protection locked="0"/>
    </xf>
    <xf numFmtId="2" fontId="11" fillId="2" borderId="13" xfId="0" applyNumberFormat="1" applyFont="1" applyFill="1" applyBorder="1" applyAlignment="1" applyProtection="1">
      <alignment horizontal="right" indent="1"/>
    </xf>
    <xf numFmtId="2" fontId="11" fillId="2" borderId="14" xfId="0" applyNumberFormat="1" applyFont="1" applyFill="1" applyBorder="1" applyAlignment="1" applyProtection="1">
      <alignment horizontal="right" indent="1"/>
    </xf>
    <xf numFmtId="2" fontId="11" fillId="0" borderId="15" xfId="0" applyNumberFormat="1" applyFont="1" applyBorder="1" applyAlignment="1" applyProtection="1">
      <alignment horizontal="right" indent="1"/>
    </xf>
    <xf numFmtId="0" fontId="1" fillId="0" borderId="16" xfId="0" applyFont="1" applyBorder="1" applyProtection="1">
      <protection locked="0"/>
    </xf>
    <xf numFmtId="0" fontId="11" fillId="0" borderId="17" xfId="0" applyFont="1" applyBorder="1" applyAlignment="1" applyProtection="1">
      <alignment wrapText="1"/>
      <protection locked="0"/>
    </xf>
    <xf numFmtId="1" fontId="11" fillId="0" borderId="17" xfId="0" applyNumberFormat="1" applyFont="1" applyBorder="1" applyAlignment="1" applyProtection="1">
      <alignment horizontal="center"/>
      <protection locked="0"/>
    </xf>
    <xf numFmtId="2" fontId="11" fillId="0" borderId="17" xfId="1" applyNumberFormat="1" applyFont="1" applyBorder="1" applyAlignment="1" applyProtection="1">
      <alignment horizontal="right" indent="1"/>
    </xf>
    <xf numFmtId="2" fontId="11" fillId="0" borderId="17" xfId="0" applyNumberFormat="1" applyFont="1" applyBorder="1" applyAlignment="1" applyProtection="1">
      <alignment horizontal="right" indent="1"/>
    </xf>
    <xf numFmtId="2" fontId="11" fillId="0" borderId="18" xfId="0" applyNumberFormat="1" applyFont="1" applyBorder="1" applyAlignment="1" applyProtection="1">
      <alignment horizontal="right" indent="1"/>
    </xf>
    <xf numFmtId="2" fontId="11" fillId="2" borderId="12" xfId="0" applyNumberFormat="1" applyFont="1" applyFill="1" applyBorder="1" applyAlignment="1" applyProtection="1">
      <alignment horizontal="right" indent="1"/>
    </xf>
    <xf numFmtId="0" fontId="11" fillId="0" borderId="17" xfId="0" applyFont="1" applyBorder="1" applyAlignment="1" applyProtection="1">
      <alignment horizontal="center"/>
      <protection locked="0"/>
    </xf>
    <xf numFmtId="164" fontId="14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</sheetPr>
  <dimension ref="A1:AMJ73"/>
  <sheetViews>
    <sheetView tabSelected="1" topLeftCell="A24" zoomScale="112" zoomScaleNormal="112" workbookViewId="0">
      <selection activeCell="F6" sqref="F6:F44"/>
    </sheetView>
  </sheetViews>
  <sheetFormatPr defaultColWidth="9.109375" defaultRowHeight="14.4" x14ac:dyDescent="0.3"/>
  <cols>
    <col min="1" max="1" width="1.44140625" style="1" customWidth="1"/>
    <col min="2" max="2" width="4.109375" style="2" customWidth="1"/>
    <col min="3" max="3" width="46.5546875" style="1" customWidth="1"/>
    <col min="4" max="4" width="6.109375" style="3" customWidth="1"/>
    <col min="5" max="5" width="7.44140625" style="3" customWidth="1"/>
    <col min="6" max="6" width="7.6640625" style="4" customWidth="1"/>
    <col min="7" max="7" width="5.6640625" style="5" customWidth="1"/>
    <col min="8" max="8" width="8.33203125" style="6" customWidth="1"/>
    <col min="9" max="9" width="12.88671875" style="4" customWidth="1"/>
    <col min="10" max="10" width="9.5546875" style="4" customWidth="1"/>
    <col min="11" max="11" width="13.44140625" style="4" customWidth="1"/>
    <col min="12" max="12" width="9.109375" style="1"/>
    <col min="13" max="13" width="11.44140625" style="1" customWidth="1"/>
    <col min="14" max="256" width="9.109375" style="1"/>
    <col min="257" max="257" width="1.44140625" style="1" customWidth="1"/>
    <col min="258" max="258" width="4.109375" style="1" customWidth="1"/>
    <col min="259" max="259" width="66.6640625" style="1" customWidth="1"/>
    <col min="260" max="260" width="6.109375" style="1" customWidth="1"/>
    <col min="261" max="261" width="13.6640625" style="1" customWidth="1"/>
    <col min="262" max="262" width="10.33203125" style="1" customWidth="1"/>
    <col min="263" max="263" width="8.33203125" style="1" customWidth="1"/>
    <col min="264" max="264" width="16.5546875" style="1" customWidth="1"/>
    <col min="265" max="265" width="13.109375" style="1" customWidth="1"/>
    <col min="266" max="266" width="12.109375" style="1" customWidth="1"/>
    <col min="267" max="267" width="15.88671875" style="1" customWidth="1"/>
    <col min="268" max="268" width="9.109375" style="1"/>
    <col min="269" max="269" width="11.44140625" style="1" customWidth="1"/>
    <col min="270" max="512" width="9.109375" style="1"/>
    <col min="513" max="513" width="1.44140625" style="1" customWidth="1"/>
    <col min="514" max="514" width="4.109375" style="1" customWidth="1"/>
    <col min="515" max="515" width="66.6640625" style="1" customWidth="1"/>
    <col min="516" max="516" width="6.109375" style="1" customWidth="1"/>
    <col min="517" max="517" width="13.6640625" style="1" customWidth="1"/>
    <col min="518" max="518" width="10.33203125" style="1" customWidth="1"/>
    <col min="519" max="519" width="8.33203125" style="1" customWidth="1"/>
    <col min="520" max="520" width="16.5546875" style="1" customWidth="1"/>
    <col min="521" max="521" width="13.109375" style="1" customWidth="1"/>
    <col min="522" max="522" width="12.109375" style="1" customWidth="1"/>
    <col min="523" max="523" width="15.88671875" style="1" customWidth="1"/>
    <col min="524" max="524" width="9.109375" style="1"/>
    <col min="525" max="525" width="11.44140625" style="1" customWidth="1"/>
    <col min="526" max="768" width="9.109375" style="1"/>
    <col min="769" max="769" width="1.44140625" style="1" customWidth="1"/>
    <col min="770" max="770" width="4.109375" style="1" customWidth="1"/>
    <col min="771" max="771" width="66.6640625" style="1" customWidth="1"/>
    <col min="772" max="772" width="6.109375" style="1" customWidth="1"/>
    <col min="773" max="773" width="13.6640625" style="1" customWidth="1"/>
    <col min="774" max="774" width="10.33203125" style="1" customWidth="1"/>
    <col min="775" max="775" width="8.33203125" style="1" customWidth="1"/>
    <col min="776" max="776" width="16.5546875" style="1" customWidth="1"/>
    <col min="777" max="777" width="13.109375" style="1" customWidth="1"/>
    <col min="778" max="778" width="12.109375" style="1" customWidth="1"/>
    <col min="779" max="779" width="15.88671875" style="1" customWidth="1"/>
    <col min="780" max="780" width="9.109375" style="1"/>
    <col min="781" max="781" width="11.44140625" style="1" customWidth="1"/>
    <col min="782" max="1024" width="9.109375" style="1"/>
  </cols>
  <sheetData>
    <row r="1" spans="1:1024" ht="23.25" customHeight="1" x14ac:dyDescent="0.3">
      <c r="A1" s="21"/>
      <c r="C1" s="71" t="s">
        <v>50</v>
      </c>
      <c r="D1" s="71"/>
      <c r="E1" s="71"/>
      <c r="F1" s="7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  <c r="AME1" s="21"/>
      <c r="AMF1" s="21"/>
      <c r="AMG1" s="21"/>
      <c r="AMH1" s="21"/>
      <c r="AMI1" s="21"/>
      <c r="AMJ1" s="21"/>
    </row>
    <row r="2" spans="1:1024" s="7" customFormat="1" ht="12" customHeight="1" x14ac:dyDescent="0.3">
      <c r="B2" s="68" t="s">
        <v>47</v>
      </c>
      <c r="C2" s="69"/>
      <c r="D2" s="69"/>
      <c r="E2" s="69"/>
      <c r="F2" s="69"/>
      <c r="G2" s="69"/>
      <c r="H2" s="69"/>
      <c r="I2" s="69"/>
      <c r="J2" s="69"/>
      <c r="K2" s="69"/>
    </row>
    <row r="3" spans="1:1024" ht="23.25" customHeight="1" thickBot="1" x14ac:dyDescent="0.35">
      <c r="C3" s="21" t="s">
        <v>46</v>
      </c>
    </row>
    <row r="4" spans="1:1024" s="9" customFormat="1" ht="70.5" customHeight="1" thickBot="1" x14ac:dyDescent="0.35">
      <c r="B4" s="10" t="s">
        <v>55</v>
      </c>
      <c r="C4" s="11" t="s">
        <v>0</v>
      </c>
      <c r="D4" s="10" t="s">
        <v>1</v>
      </c>
      <c r="E4" s="11" t="s">
        <v>2</v>
      </c>
      <c r="F4" s="12" t="s">
        <v>3</v>
      </c>
      <c r="G4" s="13" t="s">
        <v>4</v>
      </c>
      <c r="H4" s="12" t="s">
        <v>5</v>
      </c>
      <c r="I4" s="12" t="s">
        <v>6</v>
      </c>
      <c r="J4" s="14" t="s">
        <v>7</v>
      </c>
      <c r="K4" s="15" t="s">
        <v>8</v>
      </c>
      <c r="M4" s="16"/>
    </row>
    <row r="5" spans="1:1024" s="17" customFormat="1" ht="19.5" customHeight="1" thickBot="1" x14ac:dyDescent="0.3">
      <c r="B5" s="18">
        <v>1</v>
      </c>
      <c r="C5" s="19">
        <v>2</v>
      </c>
      <c r="D5" s="18">
        <v>3</v>
      </c>
      <c r="E5" s="18">
        <v>4</v>
      </c>
      <c r="F5" s="19">
        <v>5</v>
      </c>
      <c r="G5" s="18">
        <v>6</v>
      </c>
      <c r="H5" s="20">
        <v>7</v>
      </c>
      <c r="I5" s="19">
        <v>8</v>
      </c>
      <c r="J5" s="20">
        <v>9</v>
      </c>
      <c r="K5" s="18">
        <v>10</v>
      </c>
    </row>
    <row r="6" spans="1:1024" s="21" customFormat="1" ht="15.6" x14ac:dyDescent="0.3">
      <c r="B6" s="22">
        <v>1</v>
      </c>
      <c r="C6" s="39" t="s">
        <v>21</v>
      </c>
      <c r="D6" s="40" t="s">
        <v>9</v>
      </c>
      <c r="E6" s="40">
        <v>15</v>
      </c>
      <c r="F6" s="41">
        <v>0</v>
      </c>
      <c r="G6" s="42">
        <v>5</v>
      </c>
      <c r="H6" s="43">
        <f t="shared" ref="H6:H44" si="0">ROUND((F6+(G6%*F6)),2)</f>
        <v>0</v>
      </c>
      <c r="I6" s="44">
        <f t="shared" ref="I6:I44" si="1">ROUND((E6*F6),2)</f>
        <v>0</v>
      </c>
      <c r="J6" s="45">
        <f t="shared" ref="J6:J44" si="2">ROUND((G6*I6/100),2)</f>
        <v>0</v>
      </c>
      <c r="K6" s="46">
        <f t="shared" ref="K6:K44" si="3">ROUND((I6+J6),2)</f>
        <v>0</v>
      </c>
    </row>
    <row r="7" spans="1:1024" s="21" customFormat="1" ht="15.6" x14ac:dyDescent="0.3">
      <c r="B7" s="22">
        <v>2</v>
      </c>
      <c r="C7" s="39" t="s">
        <v>44</v>
      </c>
      <c r="D7" s="40" t="s">
        <v>9</v>
      </c>
      <c r="E7" s="40">
        <v>7</v>
      </c>
      <c r="F7" s="41">
        <v>0</v>
      </c>
      <c r="G7" s="42">
        <v>5</v>
      </c>
      <c r="H7" s="43">
        <f t="shared" si="0"/>
        <v>0</v>
      </c>
      <c r="I7" s="44">
        <f t="shared" si="1"/>
        <v>0</v>
      </c>
      <c r="J7" s="45">
        <f t="shared" si="2"/>
        <v>0</v>
      </c>
      <c r="K7" s="46">
        <f t="shared" si="3"/>
        <v>0</v>
      </c>
    </row>
    <row r="8" spans="1:1024" s="21" customFormat="1" ht="15.6" x14ac:dyDescent="0.3">
      <c r="B8" s="22">
        <v>3</v>
      </c>
      <c r="C8" s="47" t="s">
        <v>25</v>
      </c>
      <c r="D8" s="40" t="s">
        <v>9</v>
      </c>
      <c r="E8" s="40">
        <v>20</v>
      </c>
      <c r="F8" s="41">
        <v>0</v>
      </c>
      <c r="G8" s="42">
        <v>5</v>
      </c>
      <c r="H8" s="43">
        <f t="shared" si="0"/>
        <v>0</v>
      </c>
      <c r="I8" s="44">
        <f t="shared" si="1"/>
        <v>0</v>
      </c>
      <c r="J8" s="45">
        <f t="shared" si="2"/>
        <v>0</v>
      </c>
      <c r="K8" s="46">
        <f t="shared" si="3"/>
        <v>0</v>
      </c>
    </row>
    <row r="9" spans="1:1024" s="21" customFormat="1" ht="15.6" x14ac:dyDescent="0.3">
      <c r="B9" s="22">
        <v>4</v>
      </c>
      <c r="C9" s="39" t="s">
        <v>27</v>
      </c>
      <c r="D9" s="40" t="s">
        <v>9</v>
      </c>
      <c r="E9" s="40">
        <v>4</v>
      </c>
      <c r="F9" s="41">
        <v>0</v>
      </c>
      <c r="G9" s="42">
        <v>5</v>
      </c>
      <c r="H9" s="43">
        <f t="shared" si="0"/>
        <v>0</v>
      </c>
      <c r="I9" s="44">
        <f t="shared" si="1"/>
        <v>0</v>
      </c>
      <c r="J9" s="45">
        <f t="shared" si="2"/>
        <v>0</v>
      </c>
      <c r="K9" s="46">
        <f t="shared" si="3"/>
        <v>0</v>
      </c>
    </row>
    <row r="10" spans="1:1024" s="21" customFormat="1" ht="15.6" x14ac:dyDescent="0.3">
      <c r="B10" s="22">
        <v>5</v>
      </c>
      <c r="C10" s="39" t="s">
        <v>28</v>
      </c>
      <c r="D10" s="40" t="s">
        <v>9</v>
      </c>
      <c r="E10" s="40">
        <v>4</v>
      </c>
      <c r="F10" s="41">
        <v>0</v>
      </c>
      <c r="G10" s="42">
        <v>5</v>
      </c>
      <c r="H10" s="43">
        <f t="shared" si="0"/>
        <v>0</v>
      </c>
      <c r="I10" s="44">
        <f t="shared" si="1"/>
        <v>0</v>
      </c>
      <c r="J10" s="45">
        <f t="shared" si="2"/>
        <v>0</v>
      </c>
      <c r="K10" s="46">
        <f t="shared" si="3"/>
        <v>0</v>
      </c>
    </row>
    <row r="11" spans="1:1024" s="21" customFormat="1" ht="15.6" x14ac:dyDescent="0.3">
      <c r="B11" s="22">
        <v>6</v>
      </c>
      <c r="C11" s="39" t="s">
        <v>31</v>
      </c>
      <c r="D11" s="40" t="s">
        <v>9</v>
      </c>
      <c r="E11" s="40">
        <v>2</v>
      </c>
      <c r="F11" s="41">
        <v>0</v>
      </c>
      <c r="G11" s="42">
        <v>5</v>
      </c>
      <c r="H11" s="43">
        <f t="shared" si="0"/>
        <v>0</v>
      </c>
      <c r="I11" s="44">
        <f t="shared" si="1"/>
        <v>0</v>
      </c>
      <c r="J11" s="45">
        <f t="shared" si="2"/>
        <v>0</v>
      </c>
      <c r="K11" s="46">
        <f t="shared" si="3"/>
        <v>0</v>
      </c>
    </row>
    <row r="12" spans="1:1024" s="21" customFormat="1" ht="15.6" x14ac:dyDescent="0.3">
      <c r="B12" s="22">
        <v>7</v>
      </c>
      <c r="C12" s="39" t="s">
        <v>11</v>
      </c>
      <c r="D12" s="40" t="s">
        <v>14</v>
      </c>
      <c r="E12" s="40">
        <v>15</v>
      </c>
      <c r="F12" s="41">
        <v>0</v>
      </c>
      <c r="G12" s="42">
        <v>5</v>
      </c>
      <c r="H12" s="43">
        <f t="shared" si="0"/>
        <v>0</v>
      </c>
      <c r="I12" s="44">
        <f t="shared" si="1"/>
        <v>0</v>
      </c>
      <c r="J12" s="45">
        <f t="shared" si="2"/>
        <v>0</v>
      </c>
      <c r="K12" s="46">
        <f t="shared" si="3"/>
        <v>0</v>
      </c>
    </row>
    <row r="13" spans="1:1024" s="21" customFormat="1" ht="15.6" x14ac:dyDescent="0.3">
      <c r="B13" s="22">
        <v>8</v>
      </c>
      <c r="C13" s="39" t="s">
        <v>24</v>
      </c>
      <c r="D13" s="40" t="s">
        <v>14</v>
      </c>
      <c r="E13" s="40">
        <v>2</v>
      </c>
      <c r="F13" s="41">
        <v>0</v>
      </c>
      <c r="G13" s="42">
        <v>5</v>
      </c>
      <c r="H13" s="43">
        <f t="shared" si="0"/>
        <v>0</v>
      </c>
      <c r="I13" s="44">
        <f t="shared" si="1"/>
        <v>0</v>
      </c>
      <c r="J13" s="45">
        <f t="shared" si="2"/>
        <v>0</v>
      </c>
      <c r="K13" s="46">
        <f t="shared" si="3"/>
        <v>0</v>
      </c>
    </row>
    <row r="14" spans="1:1024" s="21" customFormat="1" ht="15.6" x14ac:dyDescent="0.3">
      <c r="B14" s="22">
        <v>9</v>
      </c>
      <c r="C14" s="47" t="s">
        <v>13</v>
      </c>
      <c r="D14" s="40" t="s">
        <v>14</v>
      </c>
      <c r="E14" s="40">
        <v>2</v>
      </c>
      <c r="F14" s="41">
        <v>0</v>
      </c>
      <c r="G14" s="42">
        <v>5</v>
      </c>
      <c r="H14" s="43">
        <f t="shared" si="0"/>
        <v>0</v>
      </c>
      <c r="I14" s="44">
        <f t="shared" si="1"/>
        <v>0</v>
      </c>
      <c r="J14" s="45">
        <f t="shared" si="2"/>
        <v>0</v>
      </c>
      <c r="K14" s="46">
        <f t="shared" si="3"/>
        <v>0</v>
      </c>
    </row>
    <row r="15" spans="1:1024" s="21" customFormat="1" ht="15.6" x14ac:dyDescent="0.3">
      <c r="B15" s="22">
        <v>10</v>
      </c>
      <c r="C15" s="39" t="s">
        <v>22</v>
      </c>
      <c r="D15" s="40" t="s">
        <v>14</v>
      </c>
      <c r="E15" s="40">
        <v>20</v>
      </c>
      <c r="F15" s="41">
        <v>0</v>
      </c>
      <c r="G15" s="42">
        <v>5</v>
      </c>
      <c r="H15" s="43">
        <f t="shared" si="0"/>
        <v>0</v>
      </c>
      <c r="I15" s="44">
        <f t="shared" si="1"/>
        <v>0</v>
      </c>
      <c r="J15" s="45">
        <f t="shared" si="2"/>
        <v>0</v>
      </c>
      <c r="K15" s="46">
        <f t="shared" si="3"/>
        <v>0</v>
      </c>
    </row>
    <row r="16" spans="1:1024" s="21" customFormat="1" ht="15.6" x14ac:dyDescent="0.3">
      <c r="B16" s="22">
        <v>11</v>
      </c>
      <c r="C16" s="39" t="s">
        <v>54</v>
      </c>
      <c r="D16" s="40" t="s">
        <v>9</v>
      </c>
      <c r="E16" s="40">
        <v>10</v>
      </c>
      <c r="F16" s="41">
        <v>0</v>
      </c>
      <c r="G16" s="42">
        <v>5</v>
      </c>
      <c r="H16" s="43">
        <f t="shared" si="0"/>
        <v>0</v>
      </c>
      <c r="I16" s="44">
        <f t="shared" si="1"/>
        <v>0</v>
      </c>
      <c r="J16" s="45">
        <f t="shared" si="2"/>
        <v>0</v>
      </c>
      <c r="K16" s="46">
        <f t="shared" si="3"/>
        <v>0</v>
      </c>
    </row>
    <row r="17" spans="2:11" s="21" customFormat="1" ht="15.6" x14ac:dyDescent="0.3">
      <c r="B17" s="22">
        <v>12</v>
      </c>
      <c r="C17" s="39" t="s">
        <v>38</v>
      </c>
      <c r="D17" s="40" t="s">
        <v>14</v>
      </c>
      <c r="E17" s="40">
        <v>30</v>
      </c>
      <c r="F17" s="41">
        <v>0</v>
      </c>
      <c r="G17" s="42">
        <v>5</v>
      </c>
      <c r="H17" s="43">
        <f t="shared" si="0"/>
        <v>0</v>
      </c>
      <c r="I17" s="44">
        <f t="shared" si="1"/>
        <v>0</v>
      </c>
      <c r="J17" s="45">
        <f t="shared" si="2"/>
        <v>0</v>
      </c>
      <c r="K17" s="46">
        <f t="shared" si="3"/>
        <v>0</v>
      </c>
    </row>
    <row r="18" spans="2:11" s="21" customFormat="1" ht="15.6" x14ac:dyDescent="0.3">
      <c r="B18" s="22">
        <v>13</v>
      </c>
      <c r="C18" s="39" t="s">
        <v>40</v>
      </c>
      <c r="D18" s="40" t="s">
        <v>14</v>
      </c>
      <c r="E18" s="40">
        <v>25</v>
      </c>
      <c r="F18" s="41">
        <v>0</v>
      </c>
      <c r="G18" s="42">
        <v>5</v>
      </c>
      <c r="H18" s="43">
        <f t="shared" si="0"/>
        <v>0</v>
      </c>
      <c r="I18" s="44">
        <f t="shared" si="1"/>
        <v>0</v>
      </c>
      <c r="J18" s="45">
        <f t="shared" si="2"/>
        <v>0</v>
      </c>
      <c r="K18" s="46">
        <f t="shared" si="3"/>
        <v>0</v>
      </c>
    </row>
    <row r="19" spans="2:11" s="21" customFormat="1" ht="15.6" x14ac:dyDescent="0.3">
      <c r="B19" s="22">
        <v>14</v>
      </c>
      <c r="C19" s="39" t="s">
        <v>41</v>
      </c>
      <c r="D19" s="40" t="s">
        <v>14</v>
      </c>
      <c r="E19" s="40">
        <v>10</v>
      </c>
      <c r="F19" s="41">
        <v>0</v>
      </c>
      <c r="G19" s="42">
        <v>5</v>
      </c>
      <c r="H19" s="43">
        <f>ROUND((F19+(G20%*F19)),2)</f>
        <v>0</v>
      </c>
      <c r="I19" s="44">
        <f t="shared" si="1"/>
        <v>0</v>
      </c>
      <c r="J19" s="45">
        <f>ROUND((G20*I19/100),2)</f>
        <v>0</v>
      </c>
      <c r="K19" s="46">
        <f t="shared" si="3"/>
        <v>0</v>
      </c>
    </row>
    <row r="20" spans="2:11" s="21" customFormat="1" ht="15.6" x14ac:dyDescent="0.3">
      <c r="B20" s="22">
        <v>15</v>
      </c>
      <c r="C20" s="39" t="s">
        <v>56</v>
      </c>
      <c r="D20" s="40" t="s">
        <v>14</v>
      </c>
      <c r="E20" s="40">
        <v>30</v>
      </c>
      <c r="F20" s="41">
        <v>0</v>
      </c>
      <c r="G20" s="42">
        <v>5</v>
      </c>
      <c r="H20" s="43">
        <f>ROUND((F20+(G21%*F20)),2)</f>
        <v>0</v>
      </c>
      <c r="I20" s="44">
        <f t="shared" si="1"/>
        <v>0</v>
      </c>
      <c r="J20" s="45">
        <f>ROUND((G21*I20/100),2)</f>
        <v>0</v>
      </c>
      <c r="K20" s="46">
        <f t="shared" si="3"/>
        <v>0</v>
      </c>
    </row>
    <row r="21" spans="2:11" s="21" customFormat="1" ht="15.6" x14ac:dyDescent="0.3">
      <c r="B21" s="22">
        <v>16</v>
      </c>
      <c r="C21" s="39" t="s">
        <v>39</v>
      </c>
      <c r="D21" s="40" t="s">
        <v>14</v>
      </c>
      <c r="E21" s="40">
        <v>4</v>
      </c>
      <c r="F21" s="41">
        <v>0</v>
      </c>
      <c r="G21" s="42">
        <v>5</v>
      </c>
      <c r="H21" s="43">
        <f t="shared" si="0"/>
        <v>0</v>
      </c>
      <c r="I21" s="44">
        <f t="shared" si="1"/>
        <v>0</v>
      </c>
      <c r="J21" s="45">
        <f t="shared" si="2"/>
        <v>0</v>
      </c>
      <c r="K21" s="46">
        <f t="shared" si="3"/>
        <v>0</v>
      </c>
    </row>
    <row r="22" spans="2:11" s="21" customFormat="1" ht="15.6" x14ac:dyDescent="0.3">
      <c r="B22" s="22">
        <v>17</v>
      </c>
      <c r="C22" s="39" t="s">
        <v>15</v>
      </c>
      <c r="D22" s="40" t="s">
        <v>14</v>
      </c>
      <c r="E22" s="40">
        <v>10</v>
      </c>
      <c r="F22" s="41">
        <v>0</v>
      </c>
      <c r="G22" s="42">
        <v>5</v>
      </c>
      <c r="H22" s="43">
        <f t="shared" si="0"/>
        <v>0</v>
      </c>
      <c r="I22" s="44">
        <f t="shared" si="1"/>
        <v>0</v>
      </c>
      <c r="J22" s="45">
        <f t="shared" si="2"/>
        <v>0</v>
      </c>
      <c r="K22" s="46">
        <f t="shared" si="3"/>
        <v>0</v>
      </c>
    </row>
    <row r="23" spans="2:11" s="21" customFormat="1" ht="15.6" x14ac:dyDescent="0.3">
      <c r="B23" s="22">
        <v>18</v>
      </c>
      <c r="C23" s="39" t="s">
        <v>17</v>
      </c>
      <c r="D23" s="40" t="s">
        <v>14</v>
      </c>
      <c r="E23" s="40">
        <v>5</v>
      </c>
      <c r="F23" s="41">
        <v>0</v>
      </c>
      <c r="G23" s="42">
        <v>5</v>
      </c>
      <c r="H23" s="43">
        <f t="shared" si="0"/>
        <v>0</v>
      </c>
      <c r="I23" s="44">
        <f t="shared" si="1"/>
        <v>0</v>
      </c>
      <c r="J23" s="45">
        <f t="shared" si="2"/>
        <v>0</v>
      </c>
      <c r="K23" s="46">
        <f t="shared" si="3"/>
        <v>0</v>
      </c>
    </row>
    <row r="24" spans="2:11" s="21" customFormat="1" ht="15.6" x14ac:dyDescent="0.3">
      <c r="B24" s="22">
        <v>19</v>
      </c>
      <c r="C24" s="39" t="s">
        <v>18</v>
      </c>
      <c r="D24" s="40" t="s">
        <v>9</v>
      </c>
      <c r="E24" s="40">
        <v>15</v>
      </c>
      <c r="F24" s="41">
        <v>0</v>
      </c>
      <c r="G24" s="42">
        <v>5</v>
      </c>
      <c r="H24" s="43">
        <f t="shared" si="0"/>
        <v>0</v>
      </c>
      <c r="I24" s="44">
        <f t="shared" si="1"/>
        <v>0</v>
      </c>
      <c r="J24" s="45">
        <f t="shared" si="2"/>
        <v>0</v>
      </c>
      <c r="K24" s="46">
        <f t="shared" si="3"/>
        <v>0</v>
      </c>
    </row>
    <row r="25" spans="2:11" s="21" customFormat="1" ht="15.6" x14ac:dyDescent="0.3">
      <c r="B25" s="22">
        <v>20</v>
      </c>
      <c r="C25" s="39" t="s">
        <v>16</v>
      </c>
      <c r="D25" s="40" t="s">
        <v>9</v>
      </c>
      <c r="E25" s="40">
        <v>15</v>
      </c>
      <c r="F25" s="41">
        <v>0</v>
      </c>
      <c r="G25" s="42">
        <v>5</v>
      </c>
      <c r="H25" s="43">
        <f t="shared" si="0"/>
        <v>0</v>
      </c>
      <c r="I25" s="44">
        <f t="shared" si="1"/>
        <v>0</v>
      </c>
      <c r="J25" s="45">
        <f t="shared" si="2"/>
        <v>0</v>
      </c>
      <c r="K25" s="46">
        <f t="shared" si="3"/>
        <v>0</v>
      </c>
    </row>
    <row r="26" spans="2:11" s="21" customFormat="1" ht="15.6" x14ac:dyDescent="0.3">
      <c r="B26" s="22">
        <v>21</v>
      </c>
      <c r="C26" s="39" t="s">
        <v>23</v>
      </c>
      <c r="D26" s="40" t="s">
        <v>9</v>
      </c>
      <c r="E26" s="40">
        <v>5</v>
      </c>
      <c r="F26" s="41">
        <v>0</v>
      </c>
      <c r="G26" s="42">
        <v>5</v>
      </c>
      <c r="H26" s="43">
        <f t="shared" si="0"/>
        <v>0</v>
      </c>
      <c r="I26" s="44">
        <f t="shared" si="1"/>
        <v>0</v>
      </c>
      <c r="J26" s="45">
        <f t="shared" si="2"/>
        <v>0</v>
      </c>
      <c r="K26" s="46">
        <f t="shared" si="3"/>
        <v>0</v>
      </c>
    </row>
    <row r="27" spans="2:11" s="21" customFormat="1" ht="15.6" x14ac:dyDescent="0.3">
      <c r="B27" s="22">
        <v>22</v>
      </c>
      <c r="C27" s="39" t="s">
        <v>57</v>
      </c>
      <c r="D27" s="40" t="s">
        <v>9</v>
      </c>
      <c r="E27" s="40">
        <v>5</v>
      </c>
      <c r="F27" s="41">
        <v>0</v>
      </c>
      <c r="G27" s="42">
        <v>5</v>
      </c>
      <c r="H27" s="43">
        <f t="shared" ref="H27" si="4">ROUND((F27+(G27%*F27)),2)</f>
        <v>0</v>
      </c>
      <c r="I27" s="44">
        <f t="shared" ref="I27" si="5">ROUND((E27*F27),2)</f>
        <v>0</v>
      </c>
      <c r="J27" s="45">
        <f t="shared" ref="J27" si="6">ROUND((G27*I27/100),2)</f>
        <v>0</v>
      </c>
      <c r="K27" s="46">
        <f t="shared" ref="K27" si="7">ROUND((I27+J27),2)</f>
        <v>0</v>
      </c>
    </row>
    <row r="28" spans="2:11" s="21" customFormat="1" ht="15.6" x14ac:dyDescent="0.3">
      <c r="B28" s="22">
        <v>23</v>
      </c>
      <c r="C28" s="47" t="s">
        <v>20</v>
      </c>
      <c r="D28" s="40" t="s">
        <v>9</v>
      </c>
      <c r="E28" s="40">
        <v>3</v>
      </c>
      <c r="F28" s="41">
        <v>0</v>
      </c>
      <c r="G28" s="42">
        <v>5</v>
      </c>
      <c r="H28" s="43">
        <f t="shared" si="0"/>
        <v>0</v>
      </c>
      <c r="I28" s="44">
        <f t="shared" si="1"/>
        <v>0</v>
      </c>
      <c r="J28" s="45">
        <f t="shared" si="2"/>
        <v>0</v>
      </c>
      <c r="K28" s="46">
        <f t="shared" si="3"/>
        <v>0</v>
      </c>
    </row>
    <row r="29" spans="2:11" s="21" customFormat="1" ht="15.6" x14ac:dyDescent="0.3">
      <c r="B29" s="22">
        <v>24</v>
      </c>
      <c r="C29" s="47" t="s">
        <v>19</v>
      </c>
      <c r="D29" s="40" t="s">
        <v>9</v>
      </c>
      <c r="E29" s="40">
        <v>1</v>
      </c>
      <c r="F29" s="41">
        <v>0</v>
      </c>
      <c r="G29" s="42">
        <v>5</v>
      </c>
      <c r="H29" s="43">
        <f t="shared" si="0"/>
        <v>0</v>
      </c>
      <c r="I29" s="44">
        <f t="shared" si="1"/>
        <v>0</v>
      </c>
      <c r="J29" s="45">
        <f t="shared" si="2"/>
        <v>0</v>
      </c>
      <c r="K29" s="46">
        <f t="shared" si="3"/>
        <v>0</v>
      </c>
    </row>
    <row r="30" spans="2:11" s="21" customFormat="1" ht="15.6" x14ac:dyDescent="0.3">
      <c r="B30" s="22">
        <v>25</v>
      </c>
      <c r="C30" s="39" t="s">
        <v>33</v>
      </c>
      <c r="D30" s="40" t="s">
        <v>9</v>
      </c>
      <c r="E30" s="40">
        <v>1</v>
      </c>
      <c r="F30" s="41">
        <v>0</v>
      </c>
      <c r="G30" s="42">
        <v>5</v>
      </c>
      <c r="H30" s="43">
        <f t="shared" si="0"/>
        <v>0</v>
      </c>
      <c r="I30" s="44">
        <f t="shared" si="1"/>
        <v>0</v>
      </c>
      <c r="J30" s="45">
        <f t="shared" si="2"/>
        <v>0</v>
      </c>
      <c r="K30" s="46">
        <f t="shared" si="3"/>
        <v>0</v>
      </c>
    </row>
    <row r="31" spans="2:11" s="21" customFormat="1" ht="15.6" x14ac:dyDescent="0.3">
      <c r="B31" s="22">
        <v>26</v>
      </c>
      <c r="C31" s="39" t="s">
        <v>35</v>
      </c>
      <c r="D31" s="40" t="s">
        <v>9</v>
      </c>
      <c r="E31" s="40">
        <v>10</v>
      </c>
      <c r="F31" s="41">
        <v>0</v>
      </c>
      <c r="G31" s="42">
        <v>5</v>
      </c>
      <c r="H31" s="43">
        <f t="shared" si="0"/>
        <v>0</v>
      </c>
      <c r="I31" s="44">
        <f t="shared" si="1"/>
        <v>0</v>
      </c>
      <c r="J31" s="45">
        <f t="shared" si="2"/>
        <v>0</v>
      </c>
      <c r="K31" s="46">
        <f t="shared" si="3"/>
        <v>0</v>
      </c>
    </row>
    <row r="32" spans="2:11" s="21" customFormat="1" ht="15.6" x14ac:dyDescent="0.3">
      <c r="B32" s="22">
        <v>27</v>
      </c>
      <c r="C32" s="39" t="s">
        <v>37</v>
      </c>
      <c r="D32" s="40" t="s">
        <v>9</v>
      </c>
      <c r="E32" s="40">
        <v>15</v>
      </c>
      <c r="F32" s="41">
        <v>0</v>
      </c>
      <c r="G32" s="42">
        <v>5</v>
      </c>
      <c r="H32" s="43">
        <f t="shared" si="0"/>
        <v>0</v>
      </c>
      <c r="I32" s="44">
        <f t="shared" si="1"/>
        <v>0</v>
      </c>
      <c r="J32" s="45">
        <f t="shared" si="2"/>
        <v>0</v>
      </c>
      <c r="K32" s="46">
        <f t="shared" si="3"/>
        <v>0</v>
      </c>
    </row>
    <row r="33" spans="1:12" s="21" customFormat="1" ht="15.6" x14ac:dyDescent="0.3">
      <c r="B33" s="22">
        <v>28</v>
      </c>
      <c r="C33" s="39" t="s">
        <v>36</v>
      </c>
      <c r="D33" s="40" t="s">
        <v>9</v>
      </c>
      <c r="E33" s="40">
        <v>30</v>
      </c>
      <c r="F33" s="41">
        <v>0</v>
      </c>
      <c r="G33" s="42">
        <v>5</v>
      </c>
      <c r="H33" s="43">
        <f t="shared" si="0"/>
        <v>0</v>
      </c>
      <c r="I33" s="44">
        <f t="shared" si="1"/>
        <v>0</v>
      </c>
      <c r="J33" s="45">
        <f t="shared" si="2"/>
        <v>0</v>
      </c>
      <c r="K33" s="46">
        <f t="shared" si="3"/>
        <v>0</v>
      </c>
    </row>
    <row r="34" spans="1:12" s="21" customFormat="1" ht="15.6" x14ac:dyDescent="0.3">
      <c r="B34" s="22">
        <v>29</v>
      </c>
      <c r="C34" s="39" t="s">
        <v>34</v>
      </c>
      <c r="D34" s="40" t="s">
        <v>9</v>
      </c>
      <c r="E34" s="40">
        <v>15</v>
      </c>
      <c r="F34" s="41">
        <v>0</v>
      </c>
      <c r="G34" s="42">
        <v>5</v>
      </c>
      <c r="H34" s="43">
        <f t="shared" si="0"/>
        <v>0</v>
      </c>
      <c r="I34" s="44">
        <f t="shared" si="1"/>
        <v>0</v>
      </c>
      <c r="J34" s="45">
        <f t="shared" si="2"/>
        <v>0</v>
      </c>
      <c r="K34" s="46">
        <f t="shared" si="3"/>
        <v>0</v>
      </c>
    </row>
    <row r="35" spans="1:12" s="21" customFormat="1" ht="15.6" x14ac:dyDescent="0.3">
      <c r="B35" s="22">
        <v>30</v>
      </c>
      <c r="C35" s="39" t="s">
        <v>53</v>
      </c>
      <c r="D35" s="40" t="s">
        <v>9</v>
      </c>
      <c r="E35" s="40">
        <v>2</v>
      </c>
      <c r="F35" s="41">
        <v>0</v>
      </c>
      <c r="G35" s="42">
        <v>5</v>
      </c>
      <c r="H35" s="43">
        <f t="shared" si="0"/>
        <v>0</v>
      </c>
      <c r="I35" s="44">
        <f t="shared" si="1"/>
        <v>0</v>
      </c>
      <c r="J35" s="45">
        <f t="shared" si="2"/>
        <v>0</v>
      </c>
      <c r="K35" s="46">
        <f t="shared" si="3"/>
        <v>0</v>
      </c>
    </row>
    <row r="36" spans="1:12" s="21" customFormat="1" ht="15.6" x14ac:dyDescent="0.3">
      <c r="B36" s="22">
        <v>31</v>
      </c>
      <c r="C36" s="39" t="s">
        <v>30</v>
      </c>
      <c r="D36" s="40" t="s">
        <v>9</v>
      </c>
      <c r="E36" s="40">
        <v>8</v>
      </c>
      <c r="F36" s="41">
        <v>0</v>
      </c>
      <c r="G36" s="42">
        <v>5</v>
      </c>
      <c r="H36" s="43">
        <f t="shared" si="0"/>
        <v>0</v>
      </c>
      <c r="I36" s="44">
        <f t="shared" si="1"/>
        <v>0</v>
      </c>
      <c r="J36" s="45">
        <f t="shared" si="2"/>
        <v>0</v>
      </c>
      <c r="K36" s="46">
        <f t="shared" si="3"/>
        <v>0</v>
      </c>
    </row>
    <row r="37" spans="1:12" s="21" customFormat="1" ht="15.6" x14ac:dyDescent="0.3">
      <c r="B37" s="22">
        <v>32</v>
      </c>
      <c r="C37" s="39" t="s">
        <v>32</v>
      </c>
      <c r="D37" s="40" t="s">
        <v>9</v>
      </c>
      <c r="E37" s="40">
        <v>5</v>
      </c>
      <c r="F37" s="41">
        <v>0</v>
      </c>
      <c r="G37" s="42">
        <v>5</v>
      </c>
      <c r="H37" s="43">
        <f t="shared" si="0"/>
        <v>0</v>
      </c>
      <c r="I37" s="44">
        <f t="shared" si="1"/>
        <v>0</v>
      </c>
      <c r="J37" s="45">
        <f t="shared" si="2"/>
        <v>0</v>
      </c>
      <c r="K37" s="46">
        <f t="shared" si="3"/>
        <v>0</v>
      </c>
    </row>
    <row r="38" spans="1:12" s="21" customFormat="1" ht="15.6" x14ac:dyDescent="0.3">
      <c r="B38" s="22">
        <v>33</v>
      </c>
      <c r="C38" s="39" t="s">
        <v>52</v>
      </c>
      <c r="D38" s="40" t="s">
        <v>9</v>
      </c>
      <c r="E38" s="40">
        <v>5</v>
      </c>
      <c r="F38" s="41">
        <v>0</v>
      </c>
      <c r="G38" s="42">
        <v>5</v>
      </c>
      <c r="H38" s="43">
        <f t="shared" si="0"/>
        <v>0</v>
      </c>
      <c r="I38" s="44">
        <f t="shared" si="1"/>
        <v>0</v>
      </c>
      <c r="J38" s="45">
        <f t="shared" si="2"/>
        <v>0</v>
      </c>
      <c r="K38" s="57">
        <f t="shared" si="3"/>
        <v>0</v>
      </c>
    </row>
    <row r="39" spans="1:12" s="21" customFormat="1" ht="15.6" x14ac:dyDescent="0.3">
      <c r="B39" s="22">
        <v>34</v>
      </c>
      <c r="C39" s="39" t="s">
        <v>12</v>
      </c>
      <c r="D39" s="40" t="s">
        <v>9</v>
      </c>
      <c r="E39" s="40">
        <v>100</v>
      </c>
      <c r="F39" s="41">
        <v>0</v>
      </c>
      <c r="G39" s="42">
        <v>5</v>
      </c>
      <c r="H39" s="43">
        <f t="shared" si="0"/>
        <v>0</v>
      </c>
      <c r="I39" s="44">
        <f t="shared" si="1"/>
        <v>0</v>
      </c>
      <c r="J39" s="59">
        <f t="shared" si="2"/>
        <v>0</v>
      </c>
      <c r="K39" s="58">
        <f t="shared" si="3"/>
        <v>0</v>
      </c>
    </row>
    <row r="40" spans="1:12" s="21" customFormat="1" ht="15.6" x14ac:dyDescent="0.3">
      <c r="A40" s="60"/>
      <c r="B40" s="22">
        <v>35</v>
      </c>
      <c r="C40" s="39" t="s">
        <v>42</v>
      </c>
      <c r="D40" s="40" t="s">
        <v>43</v>
      </c>
      <c r="E40" s="40">
        <v>8</v>
      </c>
      <c r="F40" s="41">
        <v>0</v>
      </c>
      <c r="G40" s="42">
        <v>5</v>
      </c>
      <c r="H40" s="43">
        <f t="shared" si="0"/>
        <v>0</v>
      </c>
      <c r="I40" s="44">
        <f t="shared" si="1"/>
        <v>0</v>
      </c>
      <c r="J40" s="59">
        <f t="shared" si="2"/>
        <v>0</v>
      </c>
      <c r="K40" s="58">
        <f t="shared" si="3"/>
        <v>0</v>
      </c>
    </row>
    <row r="41" spans="1:12" s="21" customFormat="1" ht="15.6" x14ac:dyDescent="0.3">
      <c r="A41" s="60"/>
      <c r="B41" s="22">
        <v>36</v>
      </c>
      <c r="C41" s="39" t="s">
        <v>45</v>
      </c>
      <c r="D41" s="40" t="s">
        <v>9</v>
      </c>
      <c r="E41" s="40">
        <v>5</v>
      </c>
      <c r="F41" s="41">
        <v>0</v>
      </c>
      <c r="G41" s="42">
        <v>5</v>
      </c>
      <c r="H41" s="43">
        <f t="shared" si="0"/>
        <v>0</v>
      </c>
      <c r="I41" s="44">
        <f t="shared" si="1"/>
        <v>0</v>
      </c>
      <c r="J41" s="59">
        <f t="shared" si="2"/>
        <v>0</v>
      </c>
      <c r="K41" s="58">
        <f t="shared" si="3"/>
        <v>0</v>
      </c>
    </row>
    <row r="42" spans="1:12" s="21" customFormat="1" ht="15.6" x14ac:dyDescent="0.3">
      <c r="A42" s="60"/>
      <c r="B42" s="22">
        <v>37</v>
      </c>
      <c r="C42" s="39" t="s">
        <v>29</v>
      </c>
      <c r="D42" s="40" t="s">
        <v>14</v>
      </c>
      <c r="E42" s="40">
        <v>70</v>
      </c>
      <c r="F42" s="41">
        <v>0</v>
      </c>
      <c r="G42" s="42">
        <v>5</v>
      </c>
      <c r="H42" s="43">
        <f t="shared" si="0"/>
        <v>0</v>
      </c>
      <c r="I42" s="44">
        <f t="shared" si="1"/>
        <v>0</v>
      </c>
      <c r="J42" s="59">
        <f t="shared" si="2"/>
        <v>0</v>
      </c>
      <c r="K42" s="58">
        <f t="shared" si="3"/>
        <v>0</v>
      </c>
    </row>
    <row r="43" spans="1:12" s="21" customFormat="1" ht="15.6" x14ac:dyDescent="0.3">
      <c r="A43" s="60"/>
      <c r="B43" s="22">
        <v>38</v>
      </c>
      <c r="C43" s="39" t="s">
        <v>51</v>
      </c>
      <c r="D43" s="40" t="s">
        <v>9</v>
      </c>
      <c r="E43" s="40">
        <v>5</v>
      </c>
      <c r="F43" s="41">
        <v>0</v>
      </c>
      <c r="G43" s="42">
        <v>5</v>
      </c>
      <c r="H43" s="54">
        <f t="shared" si="0"/>
        <v>0</v>
      </c>
      <c r="I43" s="55">
        <f t="shared" si="1"/>
        <v>0</v>
      </c>
      <c r="J43" s="59">
        <f t="shared" si="2"/>
        <v>0</v>
      </c>
      <c r="K43" s="58">
        <f t="shared" si="3"/>
        <v>0</v>
      </c>
    </row>
    <row r="44" spans="1:12" s="21" customFormat="1" ht="16.2" thickBot="1" x14ac:dyDescent="0.35">
      <c r="A44" s="60"/>
      <c r="B44" s="22">
        <v>39</v>
      </c>
      <c r="C44" s="61" t="s">
        <v>26</v>
      </c>
      <c r="D44" s="67" t="s">
        <v>9</v>
      </c>
      <c r="E44" s="67">
        <v>10</v>
      </c>
      <c r="F44" s="41">
        <v>0</v>
      </c>
      <c r="G44" s="62">
        <v>5</v>
      </c>
      <c r="H44" s="63">
        <f t="shared" si="0"/>
        <v>0</v>
      </c>
      <c r="I44" s="64">
        <f t="shared" si="1"/>
        <v>0</v>
      </c>
      <c r="J44" s="65">
        <f t="shared" si="2"/>
        <v>0</v>
      </c>
      <c r="K44" s="66">
        <f t="shared" si="3"/>
        <v>0</v>
      </c>
    </row>
    <row r="45" spans="1:12" s="23" customFormat="1" ht="26.25" customHeight="1" thickBot="1" x14ac:dyDescent="0.35">
      <c r="B45" s="56"/>
      <c r="C45" s="49" t="s">
        <v>10</v>
      </c>
      <c r="D45" s="50"/>
      <c r="E45" s="50">
        <f>SUM(E6:E44)</f>
        <v>548</v>
      </c>
      <c r="F45" s="51"/>
      <c r="G45" s="52"/>
      <c r="H45" s="51"/>
      <c r="I45" s="53">
        <f>SUM(I6:I44)</f>
        <v>0</v>
      </c>
      <c r="J45" s="53">
        <f>SUM(J6:J44)</f>
        <v>0</v>
      </c>
      <c r="K45" s="53">
        <f>SUM(K6:K44)</f>
        <v>0</v>
      </c>
    </row>
    <row r="46" spans="1:12" s="8" customFormat="1" ht="15.6" x14ac:dyDescent="0.3">
      <c r="B46" s="24"/>
      <c r="C46" s="25"/>
      <c r="D46" s="24"/>
      <c r="E46" s="24"/>
      <c r="F46" s="26"/>
      <c r="G46" s="27"/>
      <c r="H46" s="26"/>
      <c r="I46" s="28"/>
      <c r="J46" s="28"/>
      <c r="K46" s="28"/>
    </row>
    <row r="47" spans="1:12" s="29" customFormat="1" ht="15.6" x14ac:dyDescent="0.3">
      <c r="B47" s="24"/>
      <c r="C47" s="25"/>
      <c r="D47" s="24"/>
      <c r="E47" s="24"/>
      <c r="F47" s="26"/>
      <c r="G47" s="30"/>
      <c r="H47" s="26"/>
      <c r="I47" s="28"/>
      <c r="J47" s="28"/>
      <c r="K47" s="28"/>
      <c r="L47" s="31"/>
    </row>
    <row r="48" spans="1:12" s="29" customFormat="1" ht="15.6" x14ac:dyDescent="0.3">
      <c r="B48" s="24"/>
      <c r="C48" s="25" t="s">
        <v>48</v>
      </c>
      <c r="D48" s="24"/>
      <c r="E48" s="24"/>
      <c r="F48" s="26"/>
      <c r="G48" s="30"/>
      <c r="H48" s="26"/>
      <c r="I48" s="28"/>
      <c r="J48" s="28"/>
      <c r="K48" s="28"/>
      <c r="L48" s="31"/>
    </row>
    <row r="49" spans="2:12" s="29" customFormat="1" ht="13.2" x14ac:dyDescent="0.25">
      <c r="B49" s="70" t="s">
        <v>49</v>
      </c>
      <c r="C49" s="70"/>
      <c r="D49" s="70"/>
      <c r="E49" s="70"/>
      <c r="F49" s="70"/>
      <c r="G49" s="70"/>
      <c r="H49" s="70"/>
      <c r="I49" s="70"/>
      <c r="J49" s="70"/>
      <c r="K49" s="70"/>
      <c r="L49" s="31"/>
    </row>
    <row r="50" spans="2:12" s="29" customFormat="1" ht="13.2" x14ac:dyDescent="0.25"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31"/>
    </row>
    <row r="51" spans="2:12" x14ac:dyDescent="0.3">
      <c r="B51" s="33"/>
      <c r="C51" s="34"/>
      <c r="D51" s="32"/>
      <c r="E51" s="32"/>
      <c r="F51" s="35"/>
      <c r="G51" s="36"/>
      <c r="H51" s="37"/>
      <c r="I51" s="35"/>
      <c r="J51" s="35"/>
      <c r="K51" s="35"/>
    </row>
    <row r="52" spans="2:12" x14ac:dyDescent="0.3">
      <c r="B52" s="33"/>
      <c r="C52" s="34"/>
      <c r="D52" s="32"/>
      <c r="E52" s="32"/>
      <c r="F52" s="35"/>
      <c r="G52" s="36"/>
      <c r="H52" s="37"/>
      <c r="I52" s="35"/>
      <c r="J52" s="35"/>
      <c r="K52" s="35"/>
    </row>
    <row r="53" spans="2:12" x14ac:dyDescent="0.3">
      <c r="B53" s="33"/>
      <c r="C53" s="34"/>
      <c r="D53" s="32"/>
      <c r="E53" s="32"/>
      <c r="F53" s="35"/>
      <c r="G53" s="36"/>
      <c r="H53" s="37"/>
      <c r="I53" s="35"/>
      <c r="J53" s="35"/>
      <c r="K53" s="35"/>
    </row>
    <row r="54" spans="2:12" x14ac:dyDescent="0.3">
      <c r="B54" s="33"/>
      <c r="C54" s="34"/>
      <c r="D54" s="32"/>
      <c r="E54" s="32"/>
      <c r="F54" s="35"/>
      <c r="G54" s="36"/>
      <c r="H54" s="37"/>
      <c r="I54" s="35"/>
      <c r="J54" s="35"/>
      <c r="K54" s="35"/>
    </row>
    <row r="55" spans="2:12" x14ac:dyDescent="0.3">
      <c r="D55" s="1"/>
      <c r="E55" s="1"/>
      <c r="G55" s="38"/>
      <c r="H55" s="4"/>
    </row>
    <row r="56" spans="2:12" x14ac:dyDescent="0.3">
      <c r="D56" s="1"/>
      <c r="E56" s="1"/>
      <c r="G56" s="38"/>
      <c r="H56" s="4"/>
    </row>
    <row r="57" spans="2:12" x14ac:dyDescent="0.3">
      <c r="D57" s="1"/>
      <c r="E57" s="1"/>
      <c r="G57" s="38"/>
      <c r="H57" s="4"/>
    </row>
    <row r="58" spans="2:12" x14ac:dyDescent="0.3">
      <c r="D58" s="1"/>
      <c r="E58" s="1"/>
      <c r="G58" s="38"/>
      <c r="H58" s="4"/>
    </row>
    <row r="59" spans="2:12" x14ac:dyDescent="0.3">
      <c r="D59" s="1"/>
      <c r="E59" s="1"/>
      <c r="G59" s="38"/>
      <c r="H59" s="4"/>
    </row>
    <row r="60" spans="2:12" x14ac:dyDescent="0.3">
      <c r="D60" s="1"/>
      <c r="E60" s="1"/>
      <c r="G60" s="38"/>
      <c r="H60" s="4"/>
    </row>
    <row r="61" spans="2:12" x14ac:dyDescent="0.3">
      <c r="D61" s="1"/>
      <c r="E61" s="1"/>
      <c r="G61" s="38"/>
      <c r="H61" s="4"/>
    </row>
    <row r="62" spans="2:12" x14ac:dyDescent="0.3">
      <c r="D62" s="1"/>
      <c r="E62" s="1"/>
      <c r="G62" s="38"/>
      <c r="H62" s="4"/>
    </row>
    <row r="63" spans="2:12" x14ac:dyDescent="0.3">
      <c r="D63" s="1"/>
      <c r="E63" s="1"/>
      <c r="G63" s="38"/>
      <c r="H63" s="4"/>
    </row>
    <row r="64" spans="2:12" x14ac:dyDescent="0.3">
      <c r="D64" s="1"/>
      <c r="E64" s="1"/>
      <c r="G64" s="38"/>
      <c r="H64" s="4"/>
    </row>
    <row r="65" spans="4:8" x14ac:dyDescent="0.3">
      <c r="D65" s="1"/>
      <c r="E65" s="1"/>
      <c r="G65" s="38"/>
      <c r="H65" s="4"/>
    </row>
    <row r="66" spans="4:8" x14ac:dyDescent="0.3">
      <c r="D66" s="1"/>
      <c r="E66" s="1"/>
      <c r="G66" s="38"/>
      <c r="H66" s="4"/>
    </row>
    <row r="67" spans="4:8" x14ac:dyDescent="0.3">
      <c r="D67" s="1"/>
      <c r="E67" s="1"/>
      <c r="G67" s="38"/>
      <c r="H67" s="4"/>
    </row>
    <row r="68" spans="4:8" x14ac:dyDescent="0.3">
      <c r="D68" s="1"/>
      <c r="E68" s="1"/>
      <c r="G68" s="38"/>
      <c r="H68" s="4"/>
    </row>
    <row r="69" spans="4:8" x14ac:dyDescent="0.3">
      <c r="D69" s="1"/>
      <c r="E69" s="1"/>
      <c r="G69" s="38"/>
      <c r="H69" s="4"/>
    </row>
    <row r="70" spans="4:8" x14ac:dyDescent="0.3">
      <c r="D70" s="1"/>
      <c r="E70" s="1"/>
      <c r="G70" s="38"/>
      <c r="H70" s="4"/>
    </row>
    <row r="71" spans="4:8" x14ac:dyDescent="0.3">
      <c r="D71" s="1"/>
      <c r="E71" s="1"/>
      <c r="G71" s="38"/>
      <c r="H71" s="4"/>
    </row>
    <row r="72" spans="4:8" x14ac:dyDescent="0.3">
      <c r="D72" s="1"/>
      <c r="E72" s="1"/>
      <c r="G72" s="38"/>
      <c r="H72" s="4"/>
    </row>
    <row r="73" spans="4:8" x14ac:dyDescent="0.3">
      <c r="D73" s="1"/>
      <c r="E73" s="1"/>
      <c r="G73" s="38"/>
    </row>
  </sheetData>
  <autoFilter ref="B4:K45"/>
  <sortState ref="C6:K42">
    <sortCondition ref="C6"/>
  </sortState>
  <mergeCells count="3">
    <mergeCell ref="B2:K2"/>
    <mergeCell ref="B49:K49"/>
    <mergeCell ref="C1:F1"/>
  </mergeCells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VI-RYBY I 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1</cp:revision>
  <cp:lastPrinted>2024-11-18T10:06:18Z</cp:lastPrinted>
  <dcterms:created xsi:type="dcterms:W3CDTF">2022-11-23T18:16:26Z</dcterms:created>
  <dcterms:modified xsi:type="dcterms:W3CDTF">2025-12-01T09:21:39Z</dcterms:modified>
  <dc:language>pl-PL</dc:language>
</cp:coreProperties>
</file>